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94337109\"/>
    </mc:Choice>
  </mc:AlternateContent>
  <xr:revisionPtr revIDLastSave="0" documentId="13_ncr:1_{2E9374E7-8D72-489E-AA97-209AED45CDA0}" xr6:coauthVersionLast="45" xr6:coauthVersionMax="45" xr10:uidLastSave="{00000000-0000-0000-0000-000000000000}"/>
  <bookViews>
    <workbookView xWindow="1005" yWindow="2010" windowWidth="17175" windowHeight="12030" activeTab="1" xr2:uid="{6011C5D8-B2EE-41C3-B77A-F367B8992B6A}"/>
  </bookViews>
  <sheets>
    <sheet name="Notes" sheetId="2" r:id="rId1"/>
    <sheet name="By Characteristi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J52" i="1"/>
  <c r="J50" i="1"/>
  <c r="J48" i="1"/>
  <c r="J46" i="1"/>
  <c r="J43" i="1"/>
  <c r="J41" i="1"/>
  <c r="J39" i="1"/>
  <c r="J38" i="1"/>
  <c r="J37" i="1"/>
  <c r="J35" i="1"/>
  <c r="J33" i="1"/>
  <c r="J30" i="1"/>
  <c r="J29" i="1"/>
  <c r="J27" i="1"/>
  <c r="J23" i="1"/>
  <c r="J20" i="1"/>
  <c r="J19" i="1"/>
  <c r="J13" i="1"/>
  <c r="J12" i="1"/>
  <c r="J9" i="1"/>
  <c r="H59" i="1"/>
  <c r="H52" i="1"/>
  <c r="H51" i="1"/>
  <c r="H50" i="1"/>
  <c r="H48" i="1"/>
  <c r="H45" i="1"/>
  <c r="H43" i="1"/>
  <c r="H41" i="1"/>
  <c r="H39" i="1"/>
  <c r="H37" i="1"/>
  <c r="H35" i="1"/>
  <c r="H33" i="1"/>
  <c r="H30" i="1"/>
  <c r="H29" i="1"/>
  <c r="H28" i="1"/>
  <c r="H27" i="1"/>
  <c r="H24" i="1"/>
  <c r="H23" i="1"/>
  <c r="H20" i="1"/>
  <c r="H19" i="1"/>
  <c r="H18" i="1"/>
  <c r="H14" i="1"/>
  <c r="H13" i="1"/>
  <c r="H12" i="1"/>
  <c r="H9" i="1"/>
  <c r="F59" i="1"/>
  <c r="F58" i="1"/>
  <c r="F57" i="1"/>
  <c r="F54" i="1"/>
  <c r="F52" i="1"/>
  <c r="F51" i="1"/>
  <c r="F50" i="1"/>
  <c r="F48" i="1"/>
  <c r="F47" i="1"/>
  <c r="F46" i="1"/>
  <c r="F45" i="1"/>
  <c r="F43" i="1"/>
  <c r="F42" i="1"/>
  <c r="F41" i="1"/>
  <c r="F39" i="1"/>
  <c r="F38" i="1"/>
  <c r="F37" i="1"/>
  <c r="F35" i="1"/>
  <c r="F34" i="1"/>
  <c r="F33" i="1"/>
  <c r="F30" i="1"/>
  <c r="F29" i="1"/>
  <c r="F28" i="1"/>
  <c r="F27" i="1"/>
  <c r="F24" i="1"/>
  <c r="F23" i="1"/>
  <c r="F20" i="1"/>
  <c r="F19" i="1"/>
  <c r="F18" i="1"/>
  <c r="F15" i="1"/>
  <c r="F14" i="1"/>
  <c r="F13" i="1"/>
  <c r="F12" i="1"/>
  <c r="F9" i="1"/>
</calcChain>
</file>

<file path=xl/sharedStrings.xml><?xml version="1.0" encoding="utf-8"?>
<sst xmlns="http://schemas.openxmlformats.org/spreadsheetml/2006/main" count="112" uniqueCount="58">
  <si>
    <t>Northwest Territories, 2019</t>
  </si>
  <si>
    <t>All 
Households</t>
  </si>
  <si>
    <t>(#)</t>
  </si>
  <si>
    <t>(%)</t>
  </si>
  <si>
    <t>Northwest Territories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</si>
  <si>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</si>
  <si>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</si>
  <si>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</si>
  <si>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</si>
  <si>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</si>
  <si>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</si>
  <si>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Child</t>
  </si>
  <si>
    <t>With at least 1 Senior 60 Yrs. or Older</t>
  </si>
  <si>
    <t>With Only Seniors 60 Yrs. or Older</t>
  </si>
  <si>
    <t>Housing Tenure</t>
  </si>
  <si>
    <t>Owned</t>
  </si>
  <si>
    <t>Rented</t>
  </si>
  <si>
    <t>Housing Issue</t>
  </si>
  <si>
    <t>Has Housing Problem</t>
  </si>
  <si>
    <t>Not Affordable</t>
  </si>
  <si>
    <t>Not Adequate</t>
  </si>
  <si>
    <t>Not Suitable</t>
  </si>
  <si>
    <t>Regions</t>
  </si>
  <si>
    <t>Beaufort Delta</t>
  </si>
  <si>
    <t>Inuvik</t>
  </si>
  <si>
    <t>Smaller Communities</t>
  </si>
  <si>
    <t>Sahtu</t>
  </si>
  <si>
    <t>Norman Wells</t>
  </si>
  <si>
    <t>Dehcho</t>
  </si>
  <si>
    <t>Fort Simpson</t>
  </si>
  <si>
    <t>South Slave</t>
  </si>
  <si>
    <t>Fort Smith</t>
  </si>
  <si>
    <t>Hay River</t>
  </si>
  <si>
    <t>Tłı̨chǫ</t>
  </si>
  <si>
    <t>Behchokǫ̀</t>
  </si>
  <si>
    <t>Yellowknife Area</t>
  </si>
  <si>
    <t>Community Type</t>
  </si>
  <si>
    <t>Yellowknife</t>
  </si>
  <si>
    <t>Inuvik, Hay River &amp; Fort Smith</t>
  </si>
  <si>
    <t>Notes:</t>
  </si>
  <si>
    <t>1. Source: 2019 NWT Community Survey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</si>
  <si>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</si>
  <si>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</si>
  <si>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</si>
  <si>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</si>
  <si>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</si>
  <si>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</si>
  <si>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</si>
  <si>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</si>
  <si>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Yellowknife Area:  Dettah, Yellowknife</t>
  </si>
  <si>
    <t>Dwellings with Interior Hot and Cold Running Water, by Characteristic</t>
  </si>
  <si>
    <t>Interior Hot and Cold Running Water</t>
  </si>
  <si>
    <t>Yes</t>
  </si>
  <si>
    <t>Yes, but not working</t>
  </si>
  <si>
    <t>No</t>
  </si>
  <si>
    <t>2. 'x' means data has been suppressed for data quality;  '-' means data is zero .</t>
  </si>
  <si>
    <t>3. For a full list of communities within each region, please refer to the notes worksheet.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</si>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</sst>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[&gt;=0.5]#,###;\-"/>
    <numFmt numFmtId="167" formatCode="_(* #,##0_);_(* \(#,##0\);_(* &quot;-&quot;??_);_(@_)"/>
    <numFmt numFmtId="168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b/>
      <sz val="14"/>
      <color rgb="FF0070C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rgb="FF0076B6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i/>
      <sz val="9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DA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0076B6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4" fontId="8" fillId="0" borderId="0" xfId="3" applyNumberFormat="1" applyFont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4" xfId="0" applyFont="1" applyBorder="1"/>
    <xf numFmtId="0" fontId="8" fillId="0" borderId="5" xfId="3" applyFont="1" applyBorder="1" applyAlignment="1">
      <alignment horizontal="right" wrapText="1"/>
    </xf>
    <xf numFmtId="164" fontId="8" fillId="0" borderId="5" xfId="3" applyNumberFormat="1" applyFont="1" applyBorder="1" applyAlignment="1">
      <alignment horizontal="right" wrapText="1"/>
    </xf>
    <xf numFmtId="0" fontId="9" fillId="0" borderId="0" xfId="2" applyFont="1" applyAlignment="1">
      <alignment horizontal="right"/>
    </xf>
    <xf numFmtId="0" fontId="11" fillId="0" borderId="0" xfId="2" applyFont="1" applyAlignment="1">
      <alignment vertical="center"/>
    </xf>
    <xf numFmtId="3" fontId="8" fillId="0" borderId="0" xfId="5" applyNumberFormat="1" applyFont="1" applyAlignment="1">
      <alignment horizontal="right"/>
    </xf>
    <xf numFmtId="165" fontId="8" fillId="0" borderId="0" xfId="5" applyNumberFormat="1" applyFont="1" applyAlignment="1">
      <alignment horizontal="right"/>
    </xf>
    <xf numFmtId="0" fontId="9" fillId="0" borderId="0" xfId="2" applyFont="1" applyAlignment="1">
      <alignment vertical="center"/>
    </xf>
    <xf numFmtId="0" fontId="9" fillId="2" borderId="0" xfId="2" applyFont="1" applyFill="1" applyAlignment="1">
      <alignment vertical="center"/>
    </xf>
    <xf numFmtId="0" fontId="9" fillId="0" borderId="0" xfId="2" applyFont="1" applyAlignment="1">
      <alignment horizontal="left" vertical="center" indent="1"/>
    </xf>
    <xf numFmtId="0" fontId="8" fillId="0" borderId="0" xfId="5" applyFont="1" applyAlignment="1">
      <alignment horizontal="left"/>
    </xf>
    <xf numFmtId="0" fontId="8" fillId="0" borderId="0" xfId="5" applyFont="1" applyAlignment="1">
      <alignment horizontal="left" indent="1"/>
    </xf>
    <xf numFmtId="0" fontId="8" fillId="0" borderId="0" xfId="5" applyFont="1" applyAlignment="1">
      <alignment horizontal="left" indent="2"/>
    </xf>
    <xf numFmtId="3" fontId="9" fillId="0" borderId="0" xfId="2" applyNumberFormat="1" applyFont="1" applyAlignment="1">
      <alignment horizontal="left" indent="1"/>
    </xf>
    <xf numFmtId="3" fontId="9" fillId="0" borderId="0" xfId="2" applyNumberFormat="1" applyFont="1" applyAlignment="1">
      <alignment horizontal="left" indent="2"/>
    </xf>
    <xf numFmtId="0" fontId="12" fillId="2" borderId="0" xfId="2" applyFont="1" applyFill="1" applyAlignment="1">
      <alignment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3" fontId="8" fillId="0" borderId="0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8" fillId="0" borderId="0" xfId="5" applyNumberFormat="1" applyFont="1" applyAlignment="1">
      <alignment horizontal="right" vertical="center"/>
    </xf>
    <xf numFmtId="0" fontId="6" fillId="0" borderId="0" xfId="6" applyFont="1" applyAlignment="1">
      <alignment horizontal="left" indent="1"/>
    </xf>
    <xf numFmtId="0" fontId="8" fillId="0" borderId="4" xfId="3" applyFont="1" applyBorder="1" applyAlignment="1">
      <alignment horizontal="left" vertical="top" wrapText="1" indent="3"/>
    </xf>
    <xf numFmtId="167" fontId="8" fillId="0" borderId="4" xfId="1" applyNumberFormat="1" applyFont="1" applyBorder="1" applyAlignment="1">
      <alignment horizontal="right" vertical="center"/>
    </xf>
    <xf numFmtId="168" fontId="8" fillId="0" borderId="4" xfId="1" applyNumberFormat="1" applyFont="1" applyBorder="1" applyAlignment="1">
      <alignment horizontal="right" vertical="center"/>
    </xf>
    <xf numFmtId="0" fontId="14" fillId="0" borderId="0" xfId="7" applyFont="1" applyAlignment="1">
      <alignment vertical="center"/>
    </xf>
    <xf numFmtId="0" fontId="14" fillId="0" borderId="0" xfId="0" applyFont="1" applyAlignment="1">
      <alignment horizontal="left" indent="1"/>
    </xf>
    <xf numFmtId="0" fontId="15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3"/>
    </xf>
    <xf numFmtId="3" fontId="10" fillId="0" borderId="0" xfId="5" applyNumberFormat="1" applyFont="1" applyAlignment="1">
      <alignment horizontal="right"/>
    </xf>
    <xf numFmtId="165" fontId="10" fillId="0" borderId="0" xfId="5" applyNumberFormat="1" applyFont="1" applyAlignment="1">
      <alignment horizontal="right"/>
    </xf>
    <xf numFmtId="0" fontId="14" fillId="0" borderId="0" xfId="2" applyFont="1" applyAlignment="1">
      <alignment horizontal="left" indent="1"/>
    </xf>
    <xf numFmtId="168" fontId="8" fillId="0" borderId="0" xfId="8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/>
    </xf>
    <xf numFmtId="3" fontId="8" fillId="4" borderId="0" xfId="5" applyNumberFormat="1" applyFont="1" applyFill="1" applyAlignment="1">
      <alignment horizontal="right"/>
    </xf>
    <xf numFmtId="165" fontId="8" fillId="4" borderId="0" xfId="5" applyNumberFormat="1" applyFont="1" applyFill="1" applyAlignment="1">
      <alignment horizontal="right"/>
    </xf>
    <xf numFmtId="0" fontId="0" fillId="4" borderId="0" xfId="0" applyFill="1"/>
    <xf numFmtId="3" fontId="8" fillId="4" borderId="0" xfId="1" applyNumberFormat="1" applyFont="1" applyFill="1" applyBorder="1" applyAlignment="1">
      <alignment horizontal="right" vertical="center"/>
    </xf>
    <xf numFmtId="0" fontId="8" fillId="0" borderId="2" xfId="3" applyFont="1" applyBorder="1" applyAlignment="1">
      <alignment horizontal="right" wrapText="1"/>
    </xf>
    <xf numFmtId="0" fontId="12" fillId="0" borderId="3" xfId="2" applyFont="1" applyBorder="1" applyAlignment="1">
      <alignment horizontal="center"/>
    </xf>
    <xf numFmtId="0" fontId="8" fillId="3" borderId="0" xfId="4" applyFont="1" applyFill="1" applyAlignment="1">
      <alignment horizontal="left" wrapText="1" indent="6"/>
    </xf>
    <xf numFmtId="0" fontId="8" fillId="3" borderId="0" xfId="4" applyFont="1" applyFill="1" applyAlignment="1">
      <alignment horizontal="center" wrapText="1"/>
    </xf>
    <xf numFmtId="0" fontId="8" fillId="3" borderId="0" xfId="4" applyFont="1" applyFill="1" applyAlignment="1">
      <alignment horizontal="left" indent="6"/>
    </xf>
  </cellXfs>
  <cellStyles count="9">
    <cellStyle name="Comma" xfId="1" builtinId="3"/>
    <cellStyle name="Comma 2" xfId="8" xr:uid="{EF8FE3E0-0960-48A2-8C79-8DDC01C19219}"/>
    <cellStyle name="Normal" xfId="0" builtinId="0"/>
    <cellStyle name="Normal 2" xfId="2" xr:uid="{6EE40CC0-72E2-4C41-B79A-6AEC28444490}"/>
    <cellStyle name="Normal 5" xfId="6" xr:uid="{2D7A1AF0-E2B7-45BE-958B-59268C0867DF}"/>
    <cellStyle name="Normal_By Characteristic" xfId="5" xr:uid="{DD9652B0-AE2D-47E3-92FE-88DE2581B1EA}"/>
    <cellStyle name="Normal_Housing problems" xfId="4" xr:uid="{498C506C-2E1C-412A-AFD9-10A561EAACB7}"/>
    <cellStyle name="Normal_Sheet1" xfId="3" xr:uid="{664927C7-D746-47E1-9CDE-96C4D6EC0DCB}"/>
    <cellStyle name="Normal_Workbook1 2" xfId="7" xr:uid="{2A67A4FB-D473-4481-BF21-EB8592AE7F48}"/>
  </cellStyles>
  <dxfs count="5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D5D4-50BB-47FD-B2ED-AAC5B3383002}">
  <dimension ref="A1:A10"/>
  <sheetViews>
    <sheetView workbookViewId="0">
      <selection activeCell="A10" sqref="A10"/>
    </sheetView>
  </sheetViews>
  <sheetFormatPr defaultRowHeight="15" x14ac:dyDescent="0.25"/>
  <sheetData>
    <row r="1" spans="1:1" ht="15.75" x14ac:dyDescent="0.25">
      <c r="A1" s="37" t="s">
        <v>41</v>
      </c>
    </row>
    <row r="2" spans="1:1" ht="15.75" x14ac:dyDescent="0.25">
      <c r="A2" s="37"/>
    </row>
    <row r="3" spans="1:1" ht="15.75" x14ac:dyDescent="0.25">
      <c r="A3" s="38" t="s">
        <v>42</v>
      </c>
    </row>
    <row r="4" spans="1:1" ht="15.75" x14ac:dyDescent="0.25">
      <c r="A4" s="39" t="s">
        <v>43</v>
      </c>
    </row>
    <row r="5" spans="1:1" ht="15.75" x14ac:dyDescent="0.25">
      <c r="A5" s="39" t="s">
        <v>44</v>
      </c>
    </row>
    <row r="6" spans="1:1" ht="15.75" x14ac:dyDescent="0.25">
      <c r="A6" s="39" t="s">
        <v>45</v>
      </c>
    </row>
    <row r="7" spans="1:1" ht="15.75" x14ac:dyDescent="0.25">
      <c r="A7" s="39" t="s">
        <v>46</v>
      </c>
    </row>
    <row r="8" spans="1:1" ht="15.75" x14ac:dyDescent="0.25">
      <c r="A8" s="39" t="s">
        <v>47</v>
      </c>
    </row>
    <row r="9" spans="1:1" ht="15.75" x14ac:dyDescent="0.25">
      <c r="A9" s="39" t="s">
        <v>49</v>
      </c>
    </row>
    <row r="10" spans="1:1" ht="15.75" x14ac:dyDescent="0.25">
      <c r="A10" s="38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C611-96D8-4B6A-A6F0-176947318194}">
  <sheetPr>
    <pageSetUpPr fitToPage="1"/>
  </sheetPr>
  <dimension ref="A1:J64"/>
  <sheetViews>
    <sheetView tabSelected="1" workbookViewId="0"/>
  </sheetViews>
  <sheetFormatPr defaultRowHeight="15" x14ac:dyDescent="0.25"/>
  <cols>
    <col min="1" max="1" width="31.42578125" customWidth="1"/>
    <col min="2" max="3" width="6.140625" customWidth="1"/>
    <col min="4" max="4" width="2.7109375" customWidth="1"/>
    <col min="5" max="10" width="6" customWidth="1"/>
  </cols>
  <sheetData>
    <row r="1" spans="1:10" ht="18.75" x14ac:dyDescent="0.3">
      <c r="A1" s="1" t="s">
        <v>50</v>
      </c>
      <c r="B1" s="2"/>
      <c r="C1" s="2"/>
    </row>
    <row r="2" spans="1:10" ht="18.75" x14ac:dyDescent="0.3">
      <c r="A2" s="3" t="s">
        <v>0</v>
      </c>
      <c r="B2" s="4"/>
      <c r="C2" s="4"/>
    </row>
    <row r="3" spans="1:10" x14ac:dyDescent="0.25">
      <c r="A3" s="5"/>
      <c r="B3" s="4"/>
      <c r="C3" s="4"/>
    </row>
    <row r="4" spans="1:10" ht="15.75" thickBot="1" x14ac:dyDescent="0.3">
      <c r="A4" s="4"/>
      <c r="B4" s="6"/>
      <c r="C4" s="7"/>
    </row>
    <row r="5" spans="1:10" x14ac:dyDescent="0.25">
      <c r="A5" s="8"/>
      <c r="B5" s="51"/>
      <c r="C5" s="51"/>
      <c r="E5" s="52" t="s">
        <v>51</v>
      </c>
      <c r="F5" s="52"/>
      <c r="G5" s="52"/>
      <c r="H5" s="52"/>
      <c r="I5" s="52"/>
      <c r="J5" s="52"/>
    </row>
    <row r="6" spans="1:10" ht="30" customHeight="1" x14ac:dyDescent="0.25">
      <c r="B6" s="4" t="s">
        <v>1</v>
      </c>
      <c r="E6" s="53" t="s">
        <v>52</v>
      </c>
      <c r="F6" s="53"/>
      <c r="G6" s="54" t="s">
        <v>53</v>
      </c>
      <c r="H6" s="54"/>
      <c r="I6" s="55" t="s">
        <v>54</v>
      </c>
      <c r="J6" s="55"/>
    </row>
    <row r="7" spans="1:10" ht="15.75" thickBot="1" x14ac:dyDescent="0.3">
      <c r="A7" s="9"/>
      <c r="B7" s="10" t="s">
        <v>2</v>
      </c>
      <c r="C7" s="11" t="s">
        <v>3</v>
      </c>
      <c r="E7" s="10" t="s">
        <v>2</v>
      </c>
      <c r="F7" s="11" t="s">
        <v>3</v>
      </c>
      <c r="G7" s="10" t="s">
        <v>2</v>
      </c>
      <c r="H7" s="11" t="s">
        <v>3</v>
      </c>
      <c r="I7" s="10" t="s">
        <v>2</v>
      </c>
      <c r="J7" s="11" t="s">
        <v>3</v>
      </c>
    </row>
    <row r="8" spans="1:10" x14ac:dyDescent="0.25">
      <c r="A8" s="4"/>
      <c r="B8" s="4"/>
      <c r="C8" s="4"/>
      <c r="E8" s="12"/>
      <c r="F8" s="12"/>
      <c r="G8" s="12"/>
      <c r="H8" s="12"/>
      <c r="I8" s="12"/>
      <c r="J8" s="12"/>
    </row>
    <row r="9" spans="1:10" x14ac:dyDescent="0.25">
      <c r="A9" s="13" t="s">
        <v>4</v>
      </c>
      <c r="B9" s="40">
        <v>14760.000000064045</v>
      </c>
      <c r="C9" s="41">
        <v>100</v>
      </c>
      <c r="E9" s="44">
        <v>14447.510469868801</v>
      </c>
      <c r="F9" s="41">
        <f>E9/$B9*100</f>
        <v>97.882862261559026</v>
      </c>
      <c r="G9" s="44">
        <v>203.11383724489218</v>
      </c>
      <c r="H9" s="41">
        <f>G9/$B9*100</f>
        <v>1.3761100084282578</v>
      </c>
      <c r="I9" s="44">
        <v>109.37569295026954</v>
      </c>
      <c r="J9" s="41">
        <f>I9/$B9*100</f>
        <v>0.74102773001216093</v>
      </c>
    </row>
    <row r="10" spans="1:10" x14ac:dyDescent="0.25">
      <c r="A10" s="16"/>
      <c r="B10" s="14"/>
      <c r="C10" s="15"/>
      <c r="E10" s="44"/>
      <c r="G10" s="44"/>
      <c r="I10" s="44"/>
    </row>
    <row r="11" spans="1:10" x14ac:dyDescent="0.25">
      <c r="A11" s="17" t="s">
        <v>5</v>
      </c>
      <c r="B11" s="47"/>
      <c r="C11" s="48"/>
      <c r="D11" s="49"/>
      <c r="E11" s="50"/>
      <c r="F11" s="49"/>
      <c r="G11" s="50"/>
      <c r="H11" s="49"/>
      <c r="I11" s="50"/>
      <c r="J11" s="49"/>
    </row>
    <row r="12" spans="1:10" x14ac:dyDescent="0.25">
      <c r="A12" s="18" t="s">
        <v>6</v>
      </c>
      <c r="B12" s="14">
        <v>3443.336407257113</v>
      </c>
      <c r="C12" s="15">
        <v>100</v>
      </c>
      <c r="E12" s="45">
        <v>3290.3277163880762</v>
      </c>
      <c r="F12" s="15">
        <f t="shared" ref="F12:H15" si="0">E12/$B12*100</f>
        <v>95.556382741269246</v>
      </c>
      <c r="G12" s="45">
        <v>89.838547200735647</v>
      </c>
      <c r="H12" s="15">
        <f t="shared" si="0"/>
        <v>2.6090551887812516</v>
      </c>
      <c r="I12" s="45">
        <v>63.170143668301201</v>
      </c>
      <c r="J12" s="15">
        <f t="shared" ref="J12" si="1">I12/$B12*100</f>
        <v>1.8345620699495104</v>
      </c>
    </row>
    <row r="13" spans="1:10" x14ac:dyDescent="0.25">
      <c r="A13" s="18" t="s">
        <v>7</v>
      </c>
      <c r="B13" s="14">
        <v>3565.9714959971334</v>
      </c>
      <c r="C13" s="15">
        <v>100</v>
      </c>
      <c r="E13" s="45">
        <v>3479.6522646678641</v>
      </c>
      <c r="F13" s="15">
        <f t="shared" si="0"/>
        <v>97.579362834891853</v>
      </c>
      <c r="G13" s="45">
        <v>62.435306031133024</v>
      </c>
      <c r="H13" s="15">
        <f t="shared" si="0"/>
        <v>1.7508638557884653</v>
      </c>
      <c r="I13" s="45">
        <v>23.883925298132311</v>
      </c>
      <c r="J13" s="15">
        <f t="shared" ref="J13" si="2">I13/$B13*100</f>
        <v>0.66977330931956247</v>
      </c>
    </row>
    <row r="14" spans="1:10" x14ac:dyDescent="0.25">
      <c r="A14" s="18" t="s">
        <v>8</v>
      </c>
      <c r="B14" s="14">
        <v>3123.2321493649979</v>
      </c>
      <c r="C14" s="15">
        <v>100</v>
      </c>
      <c r="E14" s="45">
        <v>3083.7683992652592</v>
      </c>
      <c r="F14" s="15">
        <f t="shared" si="0"/>
        <v>98.736445188432043</v>
      </c>
      <c r="G14" s="45">
        <v>30.298926382281198</v>
      </c>
      <c r="H14" s="15">
        <f t="shared" si="0"/>
        <v>0.97011444981576034</v>
      </c>
      <c r="I14" s="45" t="s">
        <v>57</v>
      </c>
      <c r="J14" s="15" t="s">
        <v>57</v>
      </c>
    </row>
    <row r="15" spans="1:10" x14ac:dyDescent="0.25">
      <c r="A15" s="18" t="s">
        <v>9</v>
      </c>
      <c r="B15" s="14">
        <v>4627.4599474447341</v>
      </c>
      <c r="C15" s="15">
        <v>100</v>
      </c>
      <c r="E15" s="45">
        <v>4593.7620895476075</v>
      </c>
      <c r="F15" s="15">
        <f t="shared" si="0"/>
        <v>99.27178499047335</v>
      </c>
      <c r="G15" s="45" t="s">
        <v>57</v>
      </c>
      <c r="H15" s="15" t="s">
        <v>57</v>
      </c>
      <c r="I15" s="45" t="s">
        <v>57</v>
      </c>
      <c r="J15" s="15" t="s">
        <v>57</v>
      </c>
    </row>
    <row r="16" spans="1:10" x14ac:dyDescent="0.25">
      <c r="A16" s="19"/>
      <c r="B16" s="14"/>
      <c r="C16" s="15"/>
      <c r="E16" s="45"/>
      <c r="G16" s="45"/>
      <c r="I16" s="45"/>
    </row>
    <row r="17" spans="1:10" x14ac:dyDescent="0.25">
      <c r="A17" s="17" t="s">
        <v>10</v>
      </c>
      <c r="B17" s="47"/>
      <c r="C17" s="48"/>
      <c r="D17" s="49"/>
      <c r="E17" s="50"/>
      <c r="F17" s="49"/>
      <c r="G17" s="50"/>
      <c r="H17" s="49"/>
      <c r="I17" s="50"/>
      <c r="J17" s="49"/>
    </row>
    <row r="18" spans="1:10" x14ac:dyDescent="0.25">
      <c r="A18" s="20" t="s">
        <v>11</v>
      </c>
      <c r="B18" s="14">
        <v>5527</v>
      </c>
      <c r="C18" s="15">
        <v>100</v>
      </c>
      <c r="E18" s="45">
        <v>5458.1856288311692</v>
      </c>
      <c r="F18" s="15">
        <f t="shared" ref="F18:H20" si="3">E18/$B18*100</f>
        <v>98.754941719398758</v>
      </c>
      <c r="G18" s="45">
        <v>58.369343499566611</v>
      </c>
      <c r="H18" s="15">
        <f t="shared" si="3"/>
        <v>1.056076415769253</v>
      </c>
      <c r="I18" s="45" t="s">
        <v>57</v>
      </c>
      <c r="J18" s="15" t="s">
        <v>57</v>
      </c>
    </row>
    <row r="19" spans="1:10" x14ac:dyDescent="0.25">
      <c r="A19" s="20" t="s">
        <v>12</v>
      </c>
      <c r="B19" s="14">
        <v>4480.5530135385998</v>
      </c>
      <c r="C19" s="15">
        <v>100</v>
      </c>
      <c r="E19" s="45">
        <v>4344.7185794982124</v>
      </c>
      <c r="F19" s="15">
        <f t="shared" si="3"/>
        <v>96.968355610793026</v>
      </c>
      <c r="G19" s="45">
        <v>86.749416678726632</v>
      </c>
      <c r="H19" s="15">
        <f t="shared" si="3"/>
        <v>1.9361319108735346</v>
      </c>
      <c r="I19" s="45">
        <v>49.085017361672897</v>
      </c>
      <c r="J19" s="15">
        <f t="shared" ref="J19" si="4">I19/$B19*100</f>
        <v>1.09551247833372</v>
      </c>
    </row>
    <row r="20" spans="1:10" x14ac:dyDescent="0.25">
      <c r="A20" s="21" t="s">
        <v>13</v>
      </c>
      <c r="B20" s="14">
        <v>2087.6842694430484</v>
      </c>
      <c r="C20" s="15">
        <v>100</v>
      </c>
      <c r="E20" s="45">
        <v>2008.4970592546001</v>
      </c>
      <c r="F20" s="15">
        <f t="shared" si="3"/>
        <v>96.206935533907441</v>
      </c>
      <c r="G20" s="45">
        <v>49.455778587401419</v>
      </c>
      <c r="H20" s="15">
        <f t="shared" si="3"/>
        <v>2.3689299819553278</v>
      </c>
      <c r="I20" s="45">
        <v>29.731431601045678</v>
      </c>
      <c r="J20" s="15">
        <f t="shared" ref="J20" si="5">I20/$B20*100</f>
        <v>1.4241344841371735</v>
      </c>
    </row>
    <row r="21" spans="1:10" x14ac:dyDescent="0.25">
      <c r="A21" s="19"/>
      <c r="B21" s="14"/>
      <c r="C21" s="15"/>
      <c r="E21" s="45"/>
      <c r="G21" s="45"/>
      <c r="I21" s="45"/>
    </row>
    <row r="22" spans="1:10" x14ac:dyDescent="0.25">
      <c r="A22" s="17" t="s">
        <v>14</v>
      </c>
      <c r="B22" s="47"/>
      <c r="C22" s="48"/>
      <c r="D22" s="49"/>
      <c r="E22" s="50"/>
      <c r="F22" s="49"/>
      <c r="G22" s="50"/>
      <c r="H22" s="49"/>
      <c r="I22" s="50"/>
      <c r="J22" s="49"/>
    </row>
    <row r="23" spans="1:10" x14ac:dyDescent="0.25">
      <c r="A23" s="18" t="s">
        <v>15</v>
      </c>
      <c r="B23" s="14">
        <v>7990.2756802150025</v>
      </c>
      <c r="C23" s="15">
        <v>100</v>
      </c>
      <c r="E23" s="45">
        <v>7746.8170884127176</v>
      </c>
      <c r="F23" s="15">
        <f t="shared" ref="F23:H24" si="6">E23/$B23*100</f>
        <v>96.95306392988266</v>
      </c>
      <c r="G23" s="45">
        <v>148.23637609223402</v>
      </c>
      <c r="H23" s="15">
        <f t="shared" si="6"/>
        <v>1.8552097828024539</v>
      </c>
      <c r="I23" s="45">
        <v>95.222215710060595</v>
      </c>
      <c r="J23" s="15">
        <f t="shared" ref="J23" si="7">I23/$B23*100</f>
        <v>1.1917262873150123</v>
      </c>
    </row>
    <row r="24" spans="1:10" x14ac:dyDescent="0.25">
      <c r="A24" s="18" t="s">
        <v>16</v>
      </c>
      <c r="B24" s="14">
        <v>6769.7243198490414</v>
      </c>
      <c r="C24" s="15">
        <v>100</v>
      </c>
      <c r="E24" s="45">
        <v>6700.6933814561808</v>
      </c>
      <c r="F24" s="15">
        <f t="shared" si="6"/>
        <v>98.980299121037177</v>
      </c>
      <c r="G24" s="45">
        <v>54.877461152658022</v>
      </c>
      <c r="H24" s="15">
        <f t="shared" si="6"/>
        <v>0.8106306632273873</v>
      </c>
      <c r="I24" s="45" t="s">
        <v>57</v>
      </c>
      <c r="J24" s="15" t="s">
        <v>57</v>
      </c>
    </row>
    <row r="25" spans="1:10" x14ac:dyDescent="0.25">
      <c r="A25" s="19"/>
      <c r="B25" s="14"/>
      <c r="C25" s="15"/>
      <c r="E25" s="45"/>
      <c r="G25" s="45"/>
      <c r="I25" s="45"/>
    </row>
    <row r="26" spans="1:10" x14ac:dyDescent="0.25">
      <c r="A26" s="17" t="s">
        <v>17</v>
      </c>
      <c r="B26" s="47"/>
      <c r="C26" s="48"/>
      <c r="D26" s="49"/>
      <c r="E26" s="50"/>
      <c r="F26" s="49"/>
      <c r="G26" s="50"/>
      <c r="H26" s="49"/>
      <c r="I26" s="50"/>
      <c r="J26" s="49"/>
    </row>
    <row r="27" spans="1:10" x14ac:dyDescent="0.25">
      <c r="A27" s="22" t="s">
        <v>18</v>
      </c>
      <c r="B27" s="14">
        <v>6308.482938643001</v>
      </c>
      <c r="C27" s="15">
        <v>100</v>
      </c>
      <c r="E27" s="45">
        <v>5995.99340844786</v>
      </c>
      <c r="F27" s="15">
        <f t="shared" ref="F27:H30" si="8">E27/$B27*100</f>
        <v>95.046518580862497</v>
      </c>
      <c r="G27" s="45">
        <v>203.11383724489218</v>
      </c>
      <c r="H27" s="15">
        <f t="shared" si="8"/>
        <v>3.2196938506515704</v>
      </c>
      <c r="I27" s="45">
        <v>109.37569295026954</v>
      </c>
      <c r="J27" s="15">
        <f t="shared" ref="J27" si="9">I27/$B27*100</f>
        <v>1.7337875684862676</v>
      </c>
    </row>
    <row r="28" spans="1:10" x14ac:dyDescent="0.25">
      <c r="A28" s="23" t="s">
        <v>19</v>
      </c>
      <c r="B28" s="14">
        <v>3182.4338404193513</v>
      </c>
      <c r="C28" s="15">
        <v>100</v>
      </c>
      <c r="E28" s="45">
        <v>3103.460473761962</v>
      </c>
      <c r="F28" s="15">
        <f t="shared" si="8"/>
        <v>97.518460064923673</v>
      </c>
      <c r="G28" s="45">
        <v>63.111517091175685</v>
      </c>
      <c r="H28" s="15">
        <f t="shared" si="8"/>
        <v>1.9831211034024021</v>
      </c>
      <c r="I28" s="45" t="s">
        <v>57</v>
      </c>
      <c r="J28" s="15" t="s">
        <v>57</v>
      </c>
    </row>
    <row r="29" spans="1:10" x14ac:dyDescent="0.25">
      <c r="A29" s="23" t="s">
        <v>20</v>
      </c>
      <c r="B29" s="14">
        <v>2965.2376675092783</v>
      </c>
      <c r="C29" s="15">
        <v>100</v>
      </c>
      <c r="E29" s="45">
        <v>2652.7481373141222</v>
      </c>
      <c r="F29" s="15">
        <f t="shared" si="8"/>
        <v>89.461568844239082</v>
      </c>
      <c r="G29" s="45">
        <v>203.11383724489218</v>
      </c>
      <c r="H29" s="15">
        <f t="shared" si="8"/>
        <v>6.8498333024179638</v>
      </c>
      <c r="I29" s="45">
        <v>109.37569295026954</v>
      </c>
      <c r="J29" s="15">
        <f t="shared" ref="J29" si="10">I29/$B29*100</f>
        <v>3.6885978533431438</v>
      </c>
    </row>
    <row r="30" spans="1:10" x14ac:dyDescent="0.25">
      <c r="A30" s="23" t="s">
        <v>21</v>
      </c>
      <c r="B30" s="14">
        <v>1317.602833164794</v>
      </c>
      <c r="C30" s="15">
        <v>100.00000000000001</v>
      </c>
      <c r="E30" s="45">
        <v>1275.6767463224162</v>
      </c>
      <c r="F30" s="15">
        <f t="shared" si="8"/>
        <v>96.818002679785224</v>
      </c>
      <c r="G30" s="45">
        <v>24.650563444784527</v>
      </c>
      <c r="H30" s="15">
        <f t="shared" si="8"/>
        <v>1.8708644839185355</v>
      </c>
      <c r="I30" s="45">
        <v>17.275523397591613</v>
      </c>
      <c r="J30" s="15">
        <f t="shared" ref="J30" si="11">I30/$B30*100</f>
        <v>1.3111328362961212</v>
      </c>
    </row>
    <row r="31" spans="1:10" x14ac:dyDescent="0.25">
      <c r="A31" s="19"/>
      <c r="B31" s="14"/>
      <c r="C31" s="15"/>
      <c r="E31" s="45"/>
      <c r="G31" s="45"/>
      <c r="I31" s="45"/>
    </row>
    <row r="32" spans="1:10" x14ac:dyDescent="0.25">
      <c r="A32" s="24" t="s">
        <v>22</v>
      </c>
      <c r="B32" s="47"/>
      <c r="C32" s="48"/>
      <c r="D32" s="49"/>
      <c r="E32" s="50"/>
      <c r="F32" s="49"/>
      <c r="G32" s="50"/>
      <c r="H32" s="49"/>
      <c r="I32" s="50"/>
      <c r="J32" s="49"/>
    </row>
    <row r="33" spans="1:10" x14ac:dyDescent="0.25">
      <c r="A33" s="25" t="s">
        <v>23</v>
      </c>
      <c r="B33" s="14">
        <v>2260.9999999479978</v>
      </c>
      <c r="C33" s="15">
        <v>100</v>
      </c>
      <c r="E33" s="45">
        <v>2217.8155645975635</v>
      </c>
      <c r="F33" s="15">
        <f t="shared" ref="F33:H35" si="12">E33/$B33*100</f>
        <v>98.090029396221695</v>
      </c>
      <c r="G33" s="45">
        <v>26.843923439208844</v>
      </c>
      <c r="H33" s="15">
        <f t="shared" si="12"/>
        <v>1.1872588872103602</v>
      </c>
      <c r="I33" s="45">
        <v>16.340511911208846</v>
      </c>
      <c r="J33" s="15">
        <f t="shared" ref="J33" si="13">I33/$B33*100</f>
        <v>0.72271171656721234</v>
      </c>
    </row>
    <row r="34" spans="1:10" x14ac:dyDescent="0.25">
      <c r="A34" s="26" t="s">
        <v>24</v>
      </c>
      <c r="B34" s="27">
        <v>1180.0000000000002</v>
      </c>
      <c r="C34" s="15">
        <v>100</v>
      </c>
      <c r="E34" s="45">
        <v>1172.0704332395817</v>
      </c>
      <c r="F34" s="15">
        <f t="shared" si="12"/>
        <v>99.328002816913681</v>
      </c>
      <c r="G34" s="45" t="s">
        <v>57</v>
      </c>
      <c r="H34" s="15" t="s">
        <v>57</v>
      </c>
      <c r="I34" s="45" t="s">
        <v>57</v>
      </c>
      <c r="J34" s="15" t="s">
        <v>57</v>
      </c>
    </row>
    <row r="35" spans="1:10" x14ac:dyDescent="0.25">
      <c r="A35" s="26" t="s">
        <v>25</v>
      </c>
      <c r="B35" s="27">
        <v>1080.9999999479974</v>
      </c>
      <c r="C35" s="15">
        <v>100</v>
      </c>
      <c r="E35" s="45">
        <v>1045.7451313580091</v>
      </c>
      <c r="F35" s="15">
        <f t="shared" si="12"/>
        <v>96.738680056273424</v>
      </c>
      <c r="G35" s="45">
        <v>22.879140058999994</v>
      </c>
      <c r="H35" s="15">
        <f t="shared" si="12"/>
        <v>2.1164791914986698</v>
      </c>
      <c r="I35" s="45">
        <v>12.375728530999998</v>
      </c>
      <c r="J35" s="15">
        <f t="shared" ref="J35" si="14">I35/$B35*100</f>
        <v>1.1448407522289867</v>
      </c>
    </row>
    <row r="36" spans="1:10" x14ac:dyDescent="0.25">
      <c r="A36" s="25"/>
      <c r="B36" s="28"/>
      <c r="C36" s="29"/>
      <c r="E36" s="45"/>
      <c r="G36" s="45"/>
      <c r="I36" s="45"/>
    </row>
    <row r="37" spans="1:10" x14ac:dyDescent="0.25">
      <c r="A37" s="25" t="s">
        <v>26</v>
      </c>
      <c r="B37" s="28">
        <v>815.99999999299985</v>
      </c>
      <c r="C37" s="15">
        <v>100</v>
      </c>
      <c r="E37" s="45">
        <v>777.60276417000887</v>
      </c>
      <c r="F37" s="15">
        <f t="shared" ref="F37:H39" si="15">E37/$B37*100</f>
        <v>95.294456394200935</v>
      </c>
      <c r="G37" s="45">
        <v>17.314811357000004</v>
      </c>
      <c r="H37" s="15">
        <f t="shared" si="15"/>
        <v>2.1219131565133016</v>
      </c>
      <c r="I37" s="45">
        <v>21.082424465999999</v>
      </c>
      <c r="J37" s="15">
        <f t="shared" ref="J37" si="16">I37/$B37*100</f>
        <v>2.5836304492868698</v>
      </c>
    </row>
    <row r="38" spans="1:10" x14ac:dyDescent="0.25">
      <c r="A38" s="26" t="s">
        <v>27</v>
      </c>
      <c r="B38" s="27">
        <v>288.9999999310005</v>
      </c>
      <c r="C38" s="15">
        <v>100</v>
      </c>
      <c r="E38" s="45">
        <v>286.45374442500054</v>
      </c>
      <c r="F38" s="15">
        <f t="shared" si="15"/>
        <v>99.118942731277542</v>
      </c>
      <c r="G38" s="45" t="s">
        <v>57</v>
      </c>
      <c r="H38" s="15" t="s">
        <v>57</v>
      </c>
      <c r="I38" s="46">
        <v>0</v>
      </c>
      <c r="J38" s="43">
        <f t="shared" ref="J38" si="17">I38/$B38*100</f>
        <v>0</v>
      </c>
    </row>
    <row r="39" spans="1:10" x14ac:dyDescent="0.25">
      <c r="A39" s="26" t="s">
        <v>25</v>
      </c>
      <c r="B39" s="27">
        <v>527.00000006199934</v>
      </c>
      <c r="C39" s="15">
        <v>100</v>
      </c>
      <c r="E39" s="45">
        <v>491.14901974500083</v>
      </c>
      <c r="F39" s="15">
        <f t="shared" si="15"/>
        <v>93.19715743590497</v>
      </c>
      <c r="G39" s="45">
        <v>14.768555851000002</v>
      </c>
      <c r="H39" s="15">
        <f t="shared" si="15"/>
        <v>2.8023825140915641</v>
      </c>
      <c r="I39" s="45">
        <v>21.082424465999999</v>
      </c>
      <c r="J39" s="15">
        <f t="shared" ref="J39" si="18">I39/$B39*100</f>
        <v>4.0004600500037455</v>
      </c>
    </row>
    <row r="40" spans="1:10" x14ac:dyDescent="0.25">
      <c r="A40" s="25"/>
      <c r="B40" s="28"/>
      <c r="C40" s="29"/>
      <c r="E40" s="45"/>
      <c r="G40" s="45"/>
      <c r="I40" s="45"/>
    </row>
    <row r="41" spans="1:10" x14ac:dyDescent="0.25">
      <c r="A41" s="25" t="s">
        <v>28</v>
      </c>
      <c r="B41" s="28">
        <v>1087.000000028999</v>
      </c>
      <c r="C41" s="15">
        <v>100</v>
      </c>
      <c r="E41" s="45">
        <v>1003.2055262896765</v>
      </c>
      <c r="F41" s="15">
        <f t="shared" ref="F41:H43" si="19">E41/$B41*100</f>
        <v>92.291216767517298</v>
      </c>
      <c r="G41" s="45">
        <v>49.920319472918592</v>
      </c>
      <c r="H41" s="15">
        <f t="shared" si="19"/>
        <v>4.5924856919583092</v>
      </c>
      <c r="I41" s="45">
        <v>33.874154266405561</v>
      </c>
      <c r="J41" s="15">
        <f t="shared" ref="J41" si="20">I41/$B41*100</f>
        <v>3.1162975405245508</v>
      </c>
    </row>
    <row r="42" spans="1:10" x14ac:dyDescent="0.25">
      <c r="A42" s="26" t="s">
        <v>29</v>
      </c>
      <c r="B42" s="27">
        <v>471.00000000000074</v>
      </c>
      <c r="C42" s="15">
        <v>100</v>
      </c>
      <c r="E42" s="45">
        <v>454.87186289267589</v>
      </c>
      <c r="F42" s="15">
        <f t="shared" si="19"/>
        <v>96.57576706850854</v>
      </c>
      <c r="G42" s="45" t="s">
        <v>57</v>
      </c>
      <c r="H42" s="15" t="s">
        <v>57</v>
      </c>
      <c r="I42" s="45" t="s">
        <v>57</v>
      </c>
      <c r="J42" s="15" t="s">
        <v>57</v>
      </c>
    </row>
    <row r="43" spans="1:10" x14ac:dyDescent="0.25">
      <c r="A43" s="26" t="s">
        <v>25</v>
      </c>
      <c r="B43" s="27">
        <v>616.00000002899822</v>
      </c>
      <c r="C43" s="15">
        <v>100</v>
      </c>
      <c r="E43" s="45">
        <v>548.33366339699614</v>
      </c>
      <c r="F43" s="15">
        <f t="shared" si="19"/>
        <v>89.015205092724571</v>
      </c>
      <c r="G43" s="45">
        <v>44.415060775999997</v>
      </c>
      <c r="H43" s="15">
        <f t="shared" si="19"/>
        <v>7.2102371386216166</v>
      </c>
      <c r="I43" s="45">
        <v>23.251275856000003</v>
      </c>
      <c r="J43" s="15">
        <f t="shared" ref="J43" si="21">I43/$B43*100</f>
        <v>3.7745577686534819</v>
      </c>
    </row>
    <row r="44" spans="1:10" x14ac:dyDescent="0.25">
      <c r="A44" s="25"/>
      <c r="B44" s="27"/>
      <c r="C44" s="30"/>
      <c r="E44" s="45"/>
      <c r="G44" s="45"/>
      <c r="I44" s="45"/>
    </row>
    <row r="45" spans="1:10" x14ac:dyDescent="0.25">
      <c r="A45" s="25" t="s">
        <v>30</v>
      </c>
      <c r="B45" s="27">
        <v>2691.0000000609966</v>
      </c>
      <c r="C45" s="15">
        <v>99.999999999999986</v>
      </c>
      <c r="E45" s="45">
        <v>2649.3759979758565</v>
      </c>
      <c r="F45" s="15">
        <f t="shared" ref="F45:H48" si="22">E45/$B45*100</f>
        <v>98.453214340981177</v>
      </c>
      <c r="G45" s="45">
        <v>24.476272622153374</v>
      </c>
      <c r="H45" s="15">
        <f t="shared" si="22"/>
        <v>0.90956048389441002</v>
      </c>
      <c r="I45" s="45" t="s">
        <v>57</v>
      </c>
      <c r="J45" s="15" t="s">
        <v>57</v>
      </c>
    </row>
    <row r="46" spans="1:10" x14ac:dyDescent="0.25">
      <c r="A46" s="26" t="s">
        <v>31</v>
      </c>
      <c r="B46" s="27">
        <v>956.99999999999807</v>
      </c>
      <c r="C46" s="15">
        <v>100</v>
      </c>
      <c r="E46" s="45">
        <v>953.70836254169501</v>
      </c>
      <c r="F46" s="15">
        <f t="shared" si="22"/>
        <v>99.656046242601562</v>
      </c>
      <c r="G46" s="45" t="s">
        <v>57</v>
      </c>
      <c r="H46" s="15" t="s">
        <v>57</v>
      </c>
      <c r="I46" s="46">
        <v>0</v>
      </c>
      <c r="J46" s="43">
        <f t="shared" ref="J46" si="23">I46/$B46*100</f>
        <v>0</v>
      </c>
    </row>
    <row r="47" spans="1:10" x14ac:dyDescent="0.25">
      <c r="A47" s="26" t="s">
        <v>32</v>
      </c>
      <c r="B47" s="27">
        <v>1382.9999999999986</v>
      </c>
      <c r="C47" s="15">
        <v>100</v>
      </c>
      <c r="E47" s="45">
        <v>1364.1925754961565</v>
      </c>
      <c r="F47" s="15">
        <f t="shared" si="22"/>
        <v>98.640099457422835</v>
      </c>
      <c r="G47" s="45" t="s">
        <v>57</v>
      </c>
      <c r="H47" s="15" t="s">
        <v>57</v>
      </c>
      <c r="I47" s="45" t="s">
        <v>57</v>
      </c>
      <c r="J47" s="15" t="s">
        <v>57</v>
      </c>
    </row>
    <row r="48" spans="1:10" x14ac:dyDescent="0.25">
      <c r="A48" s="26" t="s">
        <v>25</v>
      </c>
      <c r="B48" s="27">
        <v>351.00000006099992</v>
      </c>
      <c r="C48" s="15">
        <v>100.00000000000001</v>
      </c>
      <c r="E48" s="45">
        <v>331.47505993800053</v>
      </c>
      <c r="F48" s="15">
        <f t="shared" si="22"/>
        <v>94.437338997263197</v>
      </c>
      <c r="G48" s="45">
        <v>10.133625412000001</v>
      </c>
      <c r="H48" s="15">
        <f t="shared" si="22"/>
        <v>2.8870727664498257</v>
      </c>
      <c r="I48" s="45">
        <v>9.3913147109999997</v>
      </c>
      <c r="J48" s="15">
        <f t="shared" ref="J48" si="24">I48/$B48*100</f>
        <v>2.6755882362871493</v>
      </c>
    </row>
    <row r="49" spans="1:10" x14ac:dyDescent="0.25">
      <c r="A49" s="25"/>
      <c r="B49" s="27"/>
      <c r="C49" s="30"/>
      <c r="E49" s="45"/>
      <c r="G49" s="45"/>
      <c r="I49" s="45"/>
    </row>
    <row r="50" spans="1:10" x14ac:dyDescent="0.25">
      <c r="A50" s="25" t="s">
        <v>33</v>
      </c>
      <c r="B50" s="27">
        <v>697.00000004599997</v>
      </c>
      <c r="C50" s="15">
        <v>99.999999999999986</v>
      </c>
      <c r="E50" s="45">
        <v>634.15406157076666</v>
      </c>
      <c r="F50" s="15">
        <f t="shared" ref="F50:H52" si="25">E50/$B50*100</f>
        <v>90.983366073014977</v>
      </c>
      <c r="G50" s="45">
        <v>44.917176930778069</v>
      </c>
      <c r="H50" s="15">
        <f t="shared" si="25"/>
        <v>6.4443582392846004</v>
      </c>
      <c r="I50" s="45">
        <v>17.928761544454645</v>
      </c>
      <c r="J50" s="15">
        <f t="shared" ref="J50" si="26">I50/$B50*100</f>
        <v>2.5722756877003441</v>
      </c>
    </row>
    <row r="51" spans="1:10" x14ac:dyDescent="0.25">
      <c r="A51" s="26" t="s">
        <v>34</v>
      </c>
      <c r="B51" s="27">
        <v>470.99999999999937</v>
      </c>
      <c r="C51" s="15">
        <v>100</v>
      </c>
      <c r="E51" s="45">
        <v>444.55364834176675</v>
      </c>
      <c r="F51" s="15">
        <f t="shared" si="25"/>
        <v>94.385063342201136</v>
      </c>
      <c r="G51" s="45">
        <v>18.295084681778093</v>
      </c>
      <c r="H51" s="15">
        <f t="shared" si="25"/>
        <v>3.8843067264921691</v>
      </c>
      <c r="I51" s="45" t="s">
        <v>57</v>
      </c>
      <c r="J51" s="15" t="s">
        <v>57</v>
      </c>
    </row>
    <row r="52" spans="1:10" x14ac:dyDescent="0.25">
      <c r="A52" s="26" t="s">
        <v>25</v>
      </c>
      <c r="B52" s="27">
        <v>226.00000004600062</v>
      </c>
      <c r="C52" s="15">
        <v>99.999999999999986</v>
      </c>
      <c r="E52" s="45">
        <v>189.60041322900065</v>
      </c>
      <c r="F52" s="15">
        <f t="shared" si="25"/>
        <v>83.893988137349069</v>
      </c>
      <c r="G52" s="45">
        <v>26.622092249000012</v>
      </c>
      <c r="H52" s="15">
        <f t="shared" si="25"/>
        <v>11.779686833443046</v>
      </c>
      <c r="I52" s="45">
        <v>9.7774945679999998</v>
      </c>
      <c r="J52" s="15">
        <f t="shared" ref="J52" si="27">I52/$B52*100</f>
        <v>4.3263250292079043</v>
      </c>
    </row>
    <row r="53" spans="1:10" x14ac:dyDescent="0.25">
      <c r="A53" s="25"/>
      <c r="B53" s="28"/>
      <c r="C53" s="29"/>
      <c r="E53" s="45"/>
      <c r="G53" s="45"/>
      <c r="I53" s="45"/>
    </row>
    <row r="54" spans="1:10" x14ac:dyDescent="0.25">
      <c r="A54" s="25" t="s">
        <v>35</v>
      </c>
      <c r="B54" s="28">
        <v>7207.9999999870051</v>
      </c>
      <c r="C54" s="15">
        <v>100.00000000000001</v>
      </c>
      <c r="E54" s="45">
        <v>7165.3565552649616</v>
      </c>
      <c r="F54" s="15">
        <f t="shared" ref="F54" si="28">E54/$B54*100</f>
        <v>99.40838728187957</v>
      </c>
      <c r="G54" s="45" t="s">
        <v>57</v>
      </c>
      <c r="H54" s="15" t="s">
        <v>57</v>
      </c>
      <c r="I54" s="45" t="s">
        <v>57</v>
      </c>
      <c r="J54" s="15" t="s">
        <v>57</v>
      </c>
    </row>
    <row r="55" spans="1:10" x14ac:dyDescent="0.25">
      <c r="A55" s="4"/>
      <c r="B55" s="28"/>
      <c r="C55" s="29"/>
      <c r="E55" s="45"/>
      <c r="G55" s="45"/>
      <c r="I55" s="45"/>
    </row>
    <row r="56" spans="1:10" x14ac:dyDescent="0.25">
      <c r="A56" s="17" t="s">
        <v>36</v>
      </c>
      <c r="B56" s="47"/>
      <c r="C56" s="48"/>
      <c r="D56" s="49"/>
      <c r="E56" s="50"/>
      <c r="F56" s="49"/>
      <c r="G56" s="50"/>
      <c r="H56" s="49"/>
      <c r="I56" s="50"/>
      <c r="J56" s="49"/>
    </row>
    <row r="57" spans="1:10" x14ac:dyDescent="0.25">
      <c r="A57" s="18" t="s">
        <v>37</v>
      </c>
      <c r="B57" s="27">
        <v>7132.0000000000055</v>
      </c>
      <c r="C57" s="15">
        <v>100</v>
      </c>
      <c r="E57" s="45">
        <v>7090.6446908709613</v>
      </c>
      <c r="F57" s="15">
        <f t="shared" ref="F57:H59" si="29">E57/$B57*100</f>
        <v>99.420144291516493</v>
      </c>
      <c r="G57" s="45" t="s">
        <v>57</v>
      </c>
      <c r="H57" s="15" t="s">
        <v>57</v>
      </c>
      <c r="I57" s="45" t="s">
        <v>57</v>
      </c>
      <c r="J57" s="15" t="s">
        <v>57</v>
      </c>
    </row>
    <row r="58" spans="1:10" x14ac:dyDescent="0.25">
      <c r="A58" s="31" t="s">
        <v>38</v>
      </c>
      <c r="B58" s="27">
        <v>3519.9999999999914</v>
      </c>
      <c r="C58" s="15">
        <v>100</v>
      </c>
      <c r="E58" s="45">
        <v>3489.9713712774637</v>
      </c>
      <c r="F58" s="15">
        <f t="shared" si="29"/>
        <v>99.146913956746374</v>
      </c>
      <c r="G58" s="45" t="s">
        <v>57</v>
      </c>
      <c r="H58" s="15" t="s">
        <v>57</v>
      </c>
      <c r="I58" s="45" t="s">
        <v>57</v>
      </c>
      <c r="J58" s="15" t="s">
        <v>57</v>
      </c>
    </row>
    <row r="59" spans="1:10" x14ac:dyDescent="0.25">
      <c r="A59" s="18" t="s">
        <v>25</v>
      </c>
      <c r="B59" s="27">
        <v>4108.0000000640202</v>
      </c>
      <c r="C59" s="15">
        <v>100</v>
      </c>
      <c r="E59" s="45">
        <v>3866.8944077204324</v>
      </c>
      <c r="F59" s="15">
        <f t="shared" si="29"/>
        <v>94.130827839828854</v>
      </c>
      <c r="G59" s="45">
        <v>146.45320882469676</v>
      </c>
      <c r="H59" s="15">
        <f t="shared" si="29"/>
        <v>3.5650732429993766</v>
      </c>
      <c r="I59" s="45">
        <v>94.652383518860162</v>
      </c>
      <c r="J59" s="15">
        <f t="shared" ref="J59" si="30">I59/$B59*100</f>
        <v>2.3040989171710096</v>
      </c>
    </row>
    <row r="60" spans="1:10" ht="15.75" thickBot="1" x14ac:dyDescent="0.3">
      <c r="A60" s="32"/>
      <c r="B60" s="33"/>
      <c r="C60" s="34"/>
      <c r="D60" s="34"/>
      <c r="E60" s="34"/>
      <c r="F60" s="34"/>
      <c r="G60" s="34"/>
      <c r="H60" s="34"/>
      <c r="I60" s="34"/>
      <c r="J60" s="34"/>
    </row>
    <row r="61" spans="1:10" x14ac:dyDescent="0.25">
      <c r="A61" s="35" t="s">
        <v>39</v>
      </c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36" t="s">
        <v>40</v>
      </c>
      <c r="B62" s="4"/>
      <c r="C62" s="4"/>
    </row>
    <row r="63" spans="1:10" x14ac:dyDescent="0.25">
      <c r="A63" s="36" t="s">
        <v>55</v>
      </c>
      <c r="B63" s="4"/>
      <c r="C63" s="4"/>
    </row>
    <row r="64" spans="1:10" x14ac:dyDescent="0.25">
      <c r="A64" s="42" t="s">
        <v>56</v>
      </c>
    </row>
  </sheetData>
  <mergeCells count="5">
    <mergeCell ref="B5:C5"/>
    <mergeCell ref="E5:J5"/>
    <mergeCell ref="E6:F6"/>
    <mergeCell ref="G6:H6"/>
    <mergeCell ref="I6:J6"/>
  </mergeCells>
  <conditionalFormatting sqref="E9:E16 I9:I16 G9:G16 I47:I55 I39:I45 G18:G21 I18:I21 E18:E21 E23:E25 I23:I25 G23:G25 G27:G31 I27:I31 E27:E31 E33:E55 I33:I37 G33:G55 G57:G59 E57:E59 I57:I59">
    <cfRule type="cellIs" dxfId="4" priority="13" operator="lessThan">
      <formula>#REF!</formula>
    </cfRule>
  </conditionalFormatting>
  <conditionalFormatting sqref="I46">
    <cfRule type="cellIs" dxfId="3" priority="4" operator="lessThan">
      <formula>$AI46</formula>
    </cfRule>
  </conditionalFormatting>
  <conditionalFormatting sqref="I38">
    <cfRule type="cellIs" dxfId="2" priority="3" operator="lessThan">
      <formula>$AI38</formula>
    </cfRule>
  </conditionalFormatting>
  <conditionalFormatting sqref="E32 I32 G32 E26 I26 G26 E22 I22 G22 E17 I17 G17">
    <cfRule type="cellIs" dxfId="1" priority="2" operator="lessThan">
      <formula>#REF!</formula>
    </cfRule>
  </conditionalFormatting>
  <conditionalFormatting sqref="E56 I56 G56">
    <cfRule type="cellIs" dxfId="0" priority="1" operator="lessThan">
      <formula>#REF!</formula>
    </cfRule>
  </conditionalFormatting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By Characteristic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Jill Herbert</cp:lastModifiedBy>
  <cp:lastPrinted>2020-12-03T16:53:48Z</cp:lastPrinted>
  <dcterms:created xsi:type="dcterms:W3CDTF">2020-11-10T20:59:19Z</dcterms:created>
  <dcterms:modified xsi:type="dcterms:W3CDTF">2020-12-03T16:54:03Z</dcterms:modified>
</cp:coreProperties>
</file>